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závěrečný účet" sheetId="1" r:id="rId1"/>
    <sheet name="závěr" sheetId="2" r:id="rId2"/>
  </sheets>
  <definedNames/>
  <calcPr fullCalcOnLoad="1"/>
</workbook>
</file>

<file path=xl/sharedStrings.xml><?xml version="1.0" encoding="utf-8"?>
<sst xmlns="http://schemas.openxmlformats.org/spreadsheetml/2006/main" count="110" uniqueCount="109">
  <si>
    <t>(§ 17 zákona č. 250/2000 Sb., o rozpočtových pravidlech územních rozpočtů</t>
  </si>
  <si>
    <t>ve znění pozdějších předpisů)</t>
  </si>
  <si>
    <t>Údaje o plnění příjmů a výdajů za sledovaný rok</t>
  </si>
  <si>
    <t>Třída 1 - daňové příjmy</t>
  </si>
  <si>
    <t>Třída 2 - nedaňové příjmy</t>
  </si>
  <si>
    <t>Třída 3 - kapitálové příjmy</t>
  </si>
  <si>
    <t>Příjmy celkem:</t>
  </si>
  <si>
    <t>Plnění k 31.12.</t>
  </si>
  <si>
    <t>Třída 5 - běžné výdaje</t>
  </si>
  <si>
    <t>Třída 6 - kapitálové výdaje</t>
  </si>
  <si>
    <t>Výdaje celkem:</t>
  </si>
  <si>
    <t>Třída 8 - financování</t>
  </si>
  <si>
    <t>xxxx</t>
  </si>
  <si>
    <t>019</t>
  </si>
  <si>
    <t>přijaté dotace celkem:</t>
  </si>
  <si>
    <t>z toho:</t>
  </si>
  <si>
    <t>4111 - dotace na volby</t>
  </si>
  <si>
    <t>4112 - neinv.dotace na správu</t>
  </si>
  <si>
    <t>4122 - neinv.dotace od kraje Vysočina</t>
  </si>
  <si>
    <t>031</t>
  </si>
  <si>
    <t>pozemky</t>
  </si>
  <si>
    <t>ostatní dlouh.nehm.majetek</t>
  </si>
  <si>
    <t>021</t>
  </si>
  <si>
    <t>stavby</t>
  </si>
  <si>
    <t>022</t>
  </si>
  <si>
    <t>samostatné movité věci a soubory</t>
  </si>
  <si>
    <t>028</t>
  </si>
  <si>
    <t>drobný dlouh.hmotný majetek</t>
  </si>
  <si>
    <t>brutto</t>
  </si>
  <si>
    <t>korekce</t>
  </si>
  <si>
    <t>netto</t>
  </si>
  <si>
    <t>069</t>
  </si>
  <si>
    <t>ostatní dlouh.finanční majetek</t>
  </si>
  <si>
    <t>Sestavila: Bohumila Matějková, hlavní účetní, správce rozpočtu</t>
  </si>
  <si>
    <t xml:space="preserve">Návrh závěrečného účtu obce Staré Bříště za rok </t>
  </si>
  <si>
    <t xml:space="preserve">Zpráva o výsledku přezkoumání hospodaření za rok </t>
  </si>
  <si>
    <t>Vyvěšeno:</t>
  </si>
  <si>
    <t>Sejmuto:</t>
  </si>
  <si>
    <t>- přezkoumání hospodaření bylo provedeno dne 6. 5. 2010, v závěru zprávy bylo konstatováno, že nebyly zjištěny chyby a nedostatky</t>
  </si>
  <si>
    <t>Datum zpracování: 17 5. 2011</t>
  </si>
  <si>
    <t>Účetní a finanční výkazy jsou k nahlédnutí na Obecním úřadě Staré Bříště.</t>
  </si>
  <si>
    <t>Třída 4 - přijaté transfery (dotace)</t>
  </si>
  <si>
    <t>042</t>
  </si>
  <si>
    <t>nedokončený dlouh.hmot.majetek</t>
  </si>
  <si>
    <t>Schváleno v ZO:</t>
  </si>
  <si>
    <t>Stálá aktiva celkem:</t>
  </si>
  <si>
    <t>Oběžná aktiva</t>
  </si>
  <si>
    <t>112</t>
  </si>
  <si>
    <t>materiál na skladě</t>
  </si>
  <si>
    <t>311</t>
  </si>
  <si>
    <t>odběratelé</t>
  </si>
  <si>
    <t>314</t>
  </si>
  <si>
    <t>krátkodobé poskytnuté zálohy</t>
  </si>
  <si>
    <t>315</t>
  </si>
  <si>
    <t>jiné pohledávky z hlavní činnosti</t>
  </si>
  <si>
    <t>373</t>
  </si>
  <si>
    <t>poskytnuté zálohy na dotace</t>
  </si>
  <si>
    <t>388</t>
  </si>
  <si>
    <t>dohadné účty aktivní</t>
  </si>
  <si>
    <t>244</t>
  </si>
  <si>
    <t>termínované vklady krátkodobé</t>
  </si>
  <si>
    <t>231</t>
  </si>
  <si>
    <t>základní běžný účet ÚSC</t>
  </si>
  <si>
    <t>Oběžná aktiva celkem:</t>
  </si>
  <si>
    <t>Aktiva celkem</t>
  </si>
  <si>
    <t>Pasiva</t>
  </si>
  <si>
    <t>401</t>
  </si>
  <si>
    <t>jmění účetní jednotky</t>
  </si>
  <si>
    <t>403</t>
  </si>
  <si>
    <t>dotace na pořízení dlouhodobého majetku</t>
  </si>
  <si>
    <t>406</t>
  </si>
  <si>
    <t>oceňovací rozdíly při změně metody</t>
  </si>
  <si>
    <t>493</t>
  </si>
  <si>
    <t>výsledek hospodaření běžného účetního období</t>
  </si>
  <si>
    <t>321</t>
  </si>
  <si>
    <t>dodavatelé</t>
  </si>
  <si>
    <t>331</t>
  </si>
  <si>
    <t>zaměstnanci</t>
  </si>
  <si>
    <t>333</t>
  </si>
  <si>
    <t>jiné závazky vůči zaměstnancům</t>
  </si>
  <si>
    <t>336</t>
  </si>
  <si>
    <t>zúčtování s institucemi SZ a ZP</t>
  </si>
  <si>
    <t>341</t>
  </si>
  <si>
    <t>daň z příjmů</t>
  </si>
  <si>
    <t>342</t>
  </si>
  <si>
    <t>jiné přímé daně</t>
  </si>
  <si>
    <t>383</t>
  </si>
  <si>
    <t>výdaje příštích období</t>
  </si>
  <si>
    <t>389</t>
  </si>
  <si>
    <t>dohadné účty pasivní</t>
  </si>
  <si>
    <t>378</t>
  </si>
  <si>
    <t>ostatní krátkodobé závazky</t>
  </si>
  <si>
    <t>Pasiva celkem</t>
  </si>
  <si>
    <t>Údaje o hospodaření s majetkem obce</t>
  </si>
  <si>
    <t>stav k 31.12. 2010</t>
  </si>
  <si>
    <t>stav</t>
  </si>
  <si>
    <t>Stálá aktiva</t>
  </si>
  <si>
    <t>k 31. 12. 2009</t>
  </si>
  <si>
    <t>k 31. 12. 2010</t>
  </si>
  <si>
    <t>…………………………………………………….</t>
  </si>
  <si>
    <t>ing. Václav Honzl, starosta</t>
  </si>
  <si>
    <t>Ing. Václav Honzl, starosta</t>
  </si>
  <si>
    <t>Závěr</t>
  </si>
  <si>
    <t xml:space="preserve">Společně se závěrečným účtem byla projednána zpráva o výsledku přezkoumání hospodaření </t>
  </si>
  <si>
    <t>obce za rok 2010.</t>
  </si>
  <si>
    <t>Projednání závěrečného účtu obce bylo uzavřeno vyjádřením souhlasu s celoročním hospodařením,</t>
  </si>
  <si>
    <t xml:space="preserve">a sice bez výhrad. </t>
  </si>
  <si>
    <t>Závěrečný účet obce byl projednán zastupitelstvem dne: 24. 6. 2011</t>
  </si>
  <si>
    <t>Za Obecní úřad Staré Bříště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</si>
</sst>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_ ;\-0\ "/>
  </numFmts>
  <fonts count="12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/>
    </xf>
    <xf numFmtId="0" fontId="4" fillId="0" borderId="0" xfId="0" applyFont="1" applyAlignment="1">
      <alignment/>
    </xf>
    <xf numFmtId="4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42" fontId="4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2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4" fillId="0" borderId="9" xfId="0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2" fontId="3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2" fontId="0" fillId="0" borderId="11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42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5" xfId="0" applyNumberFormat="1" applyBorder="1" applyAlignment="1">
      <alignment/>
    </xf>
    <xf numFmtId="49" fontId="8" fillId="0" borderId="16" xfId="0" applyNumberFormat="1" applyFont="1" applyBorder="1" applyAlignment="1">
      <alignment/>
    </xf>
    <xf numFmtId="0" fontId="8" fillId="0" borderId="1" xfId="0" applyFont="1" applyBorder="1" applyAlignment="1">
      <alignment/>
    </xf>
    <xf numFmtId="49" fontId="8" fillId="2" borderId="17" xfId="0" applyNumberFormat="1" applyFont="1" applyFill="1" applyBorder="1" applyAlignment="1">
      <alignment/>
    </xf>
    <xf numFmtId="0" fontId="8" fillId="2" borderId="18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42" fontId="4" fillId="0" borderId="18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42" fontId="10" fillId="0" borderId="19" xfId="0" applyNumberFormat="1" applyFont="1" applyBorder="1" applyAlignment="1">
      <alignment horizontal="center"/>
    </xf>
    <xf numFmtId="42" fontId="10" fillId="0" borderId="20" xfId="0" applyNumberFormat="1" applyFont="1" applyBorder="1" applyAlignment="1">
      <alignment horizontal="center"/>
    </xf>
    <xf numFmtId="42" fontId="4" fillId="0" borderId="2" xfId="0" applyNumberFormat="1" applyFont="1" applyBorder="1" applyAlignment="1">
      <alignment/>
    </xf>
    <xf numFmtId="42" fontId="3" fillId="0" borderId="6" xfId="0" applyNumberFormat="1" applyFont="1" applyBorder="1" applyAlignment="1">
      <alignment/>
    </xf>
    <xf numFmtId="42" fontId="4" fillId="0" borderId="21" xfId="0" applyNumberFormat="1" applyFont="1" applyBorder="1" applyAlignment="1">
      <alignment horizontal="left"/>
    </xf>
    <xf numFmtId="42" fontId="4" fillId="0" borderId="22" xfId="0" applyNumberFormat="1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2" fontId="8" fillId="0" borderId="1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6" fillId="0" borderId="8" xfId="0" applyNumberFormat="1" applyFont="1" applyBorder="1" applyAlignment="1">
      <alignment/>
    </xf>
    <xf numFmtId="42" fontId="0" fillId="0" borderId="4" xfId="0" applyNumberFormat="1" applyFont="1" applyBorder="1" applyAlignment="1">
      <alignment/>
    </xf>
    <xf numFmtId="42" fontId="0" fillId="0" borderId="9" xfId="0" applyNumberFormat="1" applyFont="1" applyBorder="1" applyAlignment="1">
      <alignment/>
    </xf>
    <xf numFmtId="42" fontId="6" fillId="0" borderId="0" xfId="0" applyNumberFormat="1" applyFont="1" applyAlignment="1">
      <alignment/>
    </xf>
    <xf numFmtId="42" fontId="0" fillId="0" borderId="11" xfId="0" applyNumberFormat="1" applyFont="1" applyBorder="1" applyAlignment="1">
      <alignment/>
    </xf>
    <xf numFmtId="42" fontId="0" fillId="0" borderId="3" xfId="0" applyNumberFormat="1" applyFont="1" applyBorder="1" applyAlignment="1">
      <alignment/>
    </xf>
    <xf numFmtId="42" fontId="0" fillId="0" borderId="5" xfId="0" applyNumberFormat="1" applyFont="1" applyBorder="1" applyAlignment="1">
      <alignment/>
    </xf>
    <xf numFmtId="42" fontId="0" fillId="0" borderId="23" xfId="0" applyNumberFormat="1" applyFont="1" applyBorder="1" applyAlignment="1">
      <alignment/>
    </xf>
    <xf numFmtId="42" fontId="6" fillId="0" borderId="5" xfId="0" applyNumberFormat="1" applyFont="1" applyBorder="1" applyAlignment="1">
      <alignment/>
    </xf>
    <xf numFmtId="42" fontId="6" fillId="0" borderId="7" xfId="0" applyNumberFormat="1" applyFont="1" applyBorder="1" applyAlignment="1">
      <alignment/>
    </xf>
    <xf numFmtId="42" fontId="0" fillId="0" borderId="15" xfId="0" applyNumberFormat="1" applyFont="1" applyBorder="1" applyAlignment="1">
      <alignment horizontal="center"/>
    </xf>
    <xf numFmtId="42" fontId="0" fillId="0" borderId="1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5" fillId="0" borderId="6" xfId="0" applyFont="1" applyBorder="1" applyAlignment="1">
      <alignment horizontal="left"/>
    </xf>
    <xf numFmtId="42" fontId="0" fillId="0" borderId="15" xfId="0" applyNumberFormat="1" applyFont="1" applyBorder="1" applyAlignment="1">
      <alignment/>
    </xf>
    <xf numFmtId="42" fontId="0" fillId="0" borderId="6" xfId="0" applyNumberFormat="1" applyBorder="1" applyAlignment="1">
      <alignment/>
    </xf>
    <xf numFmtId="42" fontId="0" fillId="0" borderId="24" xfId="0" applyNumberFormat="1" applyFont="1" applyBorder="1" applyAlignment="1">
      <alignment/>
    </xf>
    <xf numFmtId="42" fontId="0" fillId="0" borderId="24" xfId="0" applyNumberFormat="1" applyBorder="1" applyAlignment="1">
      <alignment/>
    </xf>
    <xf numFmtId="42" fontId="10" fillId="0" borderId="21" xfId="0" applyNumberFormat="1" applyFont="1" applyBorder="1" applyAlignment="1">
      <alignment horizontal="center"/>
    </xf>
    <xf numFmtId="42" fontId="8" fillId="0" borderId="24" xfId="0" applyNumberFormat="1" applyFont="1" applyBorder="1" applyAlignment="1">
      <alignment horizontal="center"/>
    </xf>
    <xf numFmtId="42" fontId="8" fillId="0" borderId="25" xfId="0" applyNumberFormat="1" applyFont="1" applyBorder="1" applyAlignment="1">
      <alignment/>
    </xf>
    <xf numFmtId="42" fontId="10" fillId="0" borderId="26" xfId="0" applyNumberFormat="1" applyFont="1" applyBorder="1" applyAlignment="1">
      <alignment horizontal="center"/>
    </xf>
    <xf numFmtId="42" fontId="0" fillId="0" borderId="24" xfId="0" applyNumberFormat="1" applyFont="1" applyBorder="1" applyAlignment="1">
      <alignment horizontal="center"/>
    </xf>
    <xf numFmtId="42" fontId="8" fillId="0" borderId="16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2" fontId="0" fillId="0" borderId="6" xfId="0" applyNumberFormat="1" applyBorder="1" applyAlignment="1">
      <alignment horizontal="left"/>
    </xf>
    <xf numFmtId="42" fontId="0" fillId="0" borderId="27" xfId="0" applyNumberFormat="1" applyBorder="1" applyAlignment="1">
      <alignment/>
    </xf>
    <xf numFmtId="42" fontId="0" fillId="0" borderId="28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42" fontId="0" fillId="0" borderId="1" xfId="0" applyNumberFormat="1" applyBorder="1" applyAlignment="1">
      <alignment/>
    </xf>
    <xf numFmtId="42" fontId="0" fillId="0" borderId="29" xfId="0" applyNumberFormat="1" applyFont="1" applyBorder="1" applyAlignment="1">
      <alignment/>
    </xf>
    <xf numFmtId="42" fontId="0" fillId="0" borderId="25" xfId="0" applyNumberFormat="1" applyBorder="1" applyAlignment="1">
      <alignment/>
    </xf>
    <xf numFmtId="0" fontId="8" fillId="0" borderId="0" xfId="0" applyFont="1" applyBorder="1" applyAlignment="1">
      <alignment/>
    </xf>
    <xf numFmtId="49" fontId="8" fillId="0" borderId="1" xfId="0" applyNumberFormat="1" applyFont="1" applyBorder="1" applyAlignment="1">
      <alignment/>
    </xf>
    <xf numFmtId="42" fontId="6" fillId="2" borderId="17" xfId="0" applyNumberFormat="1" applyFont="1" applyFill="1" applyBorder="1" applyAlignment="1">
      <alignment/>
    </xf>
    <xf numFmtId="42" fontId="6" fillId="2" borderId="18" xfId="0" applyNumberFormat="1" applyFont="1" applyFill="1" applyBorder="1" applyAlignment="1">
      <alignment/>
    </xf>
    <xf numFmtId="42" fontId="6" fillId="2" borderId="22" xfId="0" applyNumberFormat="1" applyFont="1" applyFill="1" applyBorder="1" applyAlignment="1">
      <alignment/>
    </xf>
    <xf numFmtId="49" fontId="6" fillId="2" borderId="1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7" fillId="0" borderId="0" xfId="0" applyNumberFormat="1" applyFont="1" applyAlignment="1">
      <alignment horizontal="left"/>
    </xf>
    <xf numFmtId="42" fontId="8" fillId="2" borderId="18" xfId="0" applyNumberFormat="1" applyFont="1" applyFill="1" applyBorder="1" applyAlignment="1">
      <alignment/>
    </xf>
    <xf numFmtId="42" fontId="8" fillId="2" borderId="30" xfId="0" applyNumberFormat="1" applyFont="1" applyFill="1" applyBorder="1" applyAlignment="1">
      <alignment/>
    </xf>
    <xf numFmtId="0" fontId="11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workbookViewId="0" topLeftCell="A1">
      <selection activeCell="C31" sqref="C31"/>
    </sheetView>
  </sheetViews>
  <sheetFormatPr defaultColWidth="9.140625" defaultRowHeight="12.75"/>
  <cols>
    <col min="1" max="1" width="6.00390625" style="9" customWidth="1"/>
    <col min="3" max="3" width="21.57421875" style="0" customWidth="1"/>
    <col min="4" max="4" width="16.28125" style="75" customWidth="1"/>
    <col min="5" max="5" width="10.57421875" style="1" bestFit="1" customWidth="1"/>
    <col min="6" max="6" width="14.8515625" style="75" bestFit="1" customWidth="1"/>
    <col min="7" max="7" width="20.8515625" style="1" customWidth="1"/>
    <col min="8" max="8" width="2.8515625" style="0" customWidth="1"/>
    <col min="9" max="9" width="13.28125" style="0" bestFit="1" customWidth="1"/>
  </cols>
  <sheetData>
    <row r="1" spans="1:7" ht="20.25">
      <c r="A1" s="36" t="s">
        <v>34</v>
      </c>
      <c r="G1" s="116">
        <v>2010</v>
      </c>
    </row>
    <row r="3" ht="12.75">
      <c r="A3" s="9" t="s">
        <v>0</v>
      </c>
    </row>
    <row r="4" ht="12.75">
      <c r="A4" s="9" t="s">
        <v>1</v>
      </c>
    </row>
    <row r="6" ht="15.75">
      <c r="A6" s="10" t="s">
        <v>2</v>
      </c>
    </row>
    <row r="8" spans="1:9" s="2" customFormat="1" ht="15">
      <c r="A8" s="21"/>
      <c r="B8" s="22"/>
      <c r="C8" s="22"/>
      <c r="D8" s="81" t="s">
        <v>7</v>
      </c>
      <c r="E8" s="26"/>
      <c r="F8" s="76" t="s">
        <v>14</v>
      </c>
      <c r="G8" s="66"/>
      <c r="H8" s="15"/>
      <c r="I8" s="16">
        <f>SUM(I10:I13)</f>
        <v>207000</v>
      </c>
    </row>
    <row r="9" spans="1:9" s="2" customFormat="1" ht="14.25">
      <c r="A9" s="17" t="s">
        <v>3</v>
      </c>
      <c r="B9" s="12"/>
      <c r="C9" s="12"/>
      <c r="D9" s="82">
        <v>646211</v>
      </c>
      <c r="E9" s="26"/>
      <c r="F9" s="42" t="s">
        <v>15</v>
      </c>
      <c r="G9" s="43"/>
      <c r="H9" s="43"/>
      <c r="I9" s="44"/>
    </row>
    <row r="10" spans="1:9" s="2" customFormat="1" ht="14.25">
      <c r="A10" s="17" t="s">
        <v>4</v>
      </c>
      <c r="B10" s="12"/>
      <c r="C10" s="12"/>
      <c r="D10" s="82">
        <v>118923</v>
      </c>
      <c r="E10" s="26"/>
      <c r="F10" s="77" t="s">
        <v>16</v>
      </c>
      <c r="G10" s="26"/>
      <c r="H10" s="12"/>
      <c r="I10" s="18">
        <v>16200</v>
      </c>
    </row>
    <row r="11" spans="1:9" s="2" customFormat="1" ht="14.25">
      <c r="A11" s="17" t="s">
        <v>5</v>
      </c>
      <c r="B11" s="12"/>
      <c r="C11" s="12"/>
      <c r="D11" s="82">
        <v>2200</v>
      </c>
      <c r="E11" s="26"/>
      <c r="F11" s="77" t="s">
        <v>17</v>
      </c>
      <c r="G11" s="26"/>
      <c r="H11" s="12"/>
      <c r="I11" s="18">
        <v>79800</v>
      </c>
    </row>
    <row r="12" spans="1:9" s="2" customFormat="1" ht="15" thickBot="1">
      <c r="A12" s="33" t="s">
        <v>41</v>
      </c>
      <c r="B12" s="6"/>
      <c r="C12" s="6"/>
      <c r="D12" s="83">
        <v>207000</v>
      </c>
      <c r="E12" s="26"/>
      <c r="F12" s="77" t="s">
        <v>18</v>
      </c>
      <c r="G12" s="26"/>
      <c r="H12" s="12"/>
      <c r="I12" s="18">
        <v>111000</v>
      </c>
    </row>
    <row r="13" spans="1:9" s="4" customFormat="1" ht="15.75" thickTop="1">
      <c r="A13" s="23" t="s">
        <v>6</v>
      </c>
      <c r="B13" s="13"/>
      <c r="C13" s="13"/>
      <c r="D13" s="84">
        <f>SUM(D9:D12)</f>
        <v>974334</v>
      </c>
      <c r="E13" s="27"/>
      <c r="F13" s="78" t="s">
        <v>12</v>
      </c>
      <c r="G13" s="67"/>
      <c r="H13" s="19"/>
      <c r="I13" s="20">
        <v>0</v>
      </c>
    </row>
    <row r="14" spans="1:7" ht="12.75">
      <c r="A14" s="24"/>
      <c r="B14" s="14"/>
      <c r="C14" s="14"/>
      <c r="D14" s="82"/>
      <c r="E14" s="28"/>
      <c r="F14" s="70"/>
      <c r="G14" s="28"/>
    </row>
    <row r="15" spans="1:7" ht="14.25">
      <c r="A15" s="17" t="s">
        <v>8</v>
      </c>
      <c r="B15" s="14"/>
      <c r="C15" s="14"/>
      <c r="D15" s="82">
        <v>1411802</v>
      </c>
      <c r="E15" s="28"/>
      <c r="F15" s="70"/>
      <c r="G15" s="28"/>
    </row>
    <row r="16" spans="1:7" ht="15" thickBot="1">
      <c r="A16" s="33" t="s">
        <v>9</v>
      </c>
      <c r="B16" s="7"/>
      <c r="C16" s="7"/>
      <c r="D16" s="83">
        <v>0</v>
      </c>
      <c r="E16" s="28"/>
      <c r="F16" s="70"/>
      <c r="G16" s="28"/>
    </row>
    <row r="17" spans="1:7" s="4" customFormat="1" ht="15.75" thickTop="1">
      <c r="A17" s="23" t="s">
        <v>10</v>
      </c>
      <c r="B17" s="13"/>
      <c r="C17" s="13"/>
      <c r="D17" s="84">
        <f>SUM(D15:D16)</f>
        <v>1411802</v>
      </c>
      <c r="E17" s="27"/>
      <c r="F17" s="79"/>
      <c r="G17" s="5"/>
    </row>
    <row r="18" spans="1:5" ht="12.75">
      <c r="A18" s="24"/>
      <c r="B18" s="14"/>
      <c r="C18" s="14"/>
      <c r="D18" s="82"/>
      <c r="E18" s="28"/>
    </row>
    <row r="19" spans="1:7" s="2" customFormat="1" ht="15">
      <c r="A19" s="25" t="s">
        <v>11</v>
      </c>
      <c r="B19" s="19"/>
      <c r="C19" s="19"/>
      <c r="D19" s="85">
        <f>D17-D13</f>
        <v>437468</v>
      </c>
      <c r="E19" s="27"/>
      <c r="F19" s="79"/>
      <c r="G19" s="3"/>
    </row>
    <row r="20" spans="1:7" s="2" customFormat="1" ht="15">
      <c r="A20" s="45"/>
      <c r="B20" s="12"/>
      <c r="C20" s="12"/>
      <c r="D20" s="71"/>
      <c r="E20" s="27"/>
      <c r="F20" s="79"/>
      <c r="G20" s="3"/>
    </row>
    <row r="21" spans="1:7" s="2" customFormat="1" ht="15">
      <c r="A21" s="37" t="s">
        <v>35</v>
      </c>
      <c r="B21" s="11"/>
      <c r="C21"/>
      <c r="D21" s="75"/>
      <c r="E21" s="38">
        <f>G1</f>
        <v>2010</v>
      </c>
      <c r="F21" s="79"/>
      <c r="G21" s="3"/>
    </row>
    <row r="22" spans="1:7" s="2" customFormat="1" ht="14.25">
      <c r="A22" s="9" t="s">
        <v>38</v>
      </c>
      <c r="B22" s="11"/>
      <c r="C22"/>
      <c r="D22" s="75"/>
      <c r="E22" s="1"/>
      <c r="F22" s="79"/>
      <c r="G22" s="3"/>
    </row>
    <row r="23" spans="1:7" s="2" customFormat="1" ht="14.25">
      <c r="A23" s="9"/>
      <c r="B23" s="11"/>
      <c r="C23"/>
      <c r="D23" s="75"/>
      <c r="E23" s="1"/>
      <c r="F23" s="79"/>
      <c r="G23" s="3"/>
    </row>
    <row r="24" spans="1:7" s="2" customFormat="1" ht="14.25">
      <c r="A24" s="9" t="s">
        <v>33</v>
      </c>
      <c r="B24" s="11"/>
      <c r="C24"/>
      <c r="D24" s="75"/>
      <c r="E24" s="1"/>
      <c r="F24" s="79"/>
      <c r="G24" s="3"/>
    </row>
    <row r="25" spans="1:7" s="2" customFormat="1" ht="14.25">
      <c r="A25" s="9"/>
      <c r="B25"/>
      <c r="C25"/>
      <c r="D25" s="75"/>
      <c r="E25" s="1"/>
      <c r="F25" s="79"/>
      <c r="G25" s="3"/>
    </row>
    <row r="26" spans="1:7" s="2" customFormat="1" ht="14.25">
      <c r="A26" s="9" t="s">
        <v>39</v>
      </c>
      <c r="B26"/>
      <c r="C26"/>
      <c r="D26" s="75"/>
      <c r="E26" s="1"/>
      <c r="F26" s="79"/>
      <c r="G26" s="3"/>
    </row>
    <row r="27" spans="1:7" s="2" customFormat="1" ht="14.25">
      <c r="A27" s="9"/>
      <c r="B27"/>
      <c r="C27"/>
      <c r="D27" s="75"/>
      <c r="E27" s="1"/>
      <c r="F27" s="79"/>
      <c r="G27" s="3"/>
    </row>
    <row r="28" spans="1:7" s="2" customFormat="1" ht="14.25">
      <c r="A28" s="9" t="s">
        <v>36</v>
      </c>
      <c r="B28"/>
      <c r="C28" s="120">
        <v>40688</v>
      </c>
      <c r="D28" s="75"/>
      <c r="E28" s="1"/>
      <c r="F28" s="79"/>
      <c r="G28" s="3"/>
    </row>
    <row r="29" spans="1:7" s="2" customFormat="1" ht="14.25">
      <c r="A29" s="9" t="s">
        <v>37</v>
      </c>
      <c r="B29"/>
      <c r="C29" s="120">
        <v>40718</v>
      </c>
      <c r="D29" s="75"/>
      <c r="E29" s="1"/>
      <c r="F29" s="79"/>
      <c r="G29" s="3"/>
    </row>
    <row r="30" spans="1:7" s="2" customFormat="1" ht="14.25">
      <c r="A30" s="9" t="s">
        <v>44</v>
      </c>
      <c r="B30"/>
      <c r="C30" s="120">
        <v>40718</v>
      </c>
      <c r="D30" s="75"/>
      <c r="E30" s="1"/>
      <c r="F30" s="79"/>
      <c r="G30" s="3"/>
    </row>
    <row r="31" spans="1:7" s="2" customFormat="1" ht="14.25">
      <c r="A31" s="9"/>
      <c r="B31"/>
      <c r="C31"/>
      <c r="D31" s="75"/>
      <c r="E31" s="1"/>
      <c r="F31" s="79"/>
      <c r="G31" s="3"/>
    </row>
    <row r="32" spans="1:7" s="2" customFormat="1" ht="14.25">
      <c r="A32" s="35" t="s">
        <v>40</v>
      </c>
      <c r="B32"/>
      <c r="C32"/>
      <c r="D32" s="75"/>
      <c r="E32" s="1"/>
      <c r="F32" s="79"/>
      <c r="G32" s="3"/>
    </row>
    <row r="33" spans="1:7" s="2" customFormat="1" ht="14.25">
      <c r="A33" s="35"/>
      <c r="B33"/>
      <c r="C33"/>
      <c r="D33" s="75"/>
      <c r="E33" s="1"/>
      <c r="F33" s="79"/>
      <c r="G33" s="3"/>
    </row>
    <row r="34" spans="2:7" s="2" customFormat="1" ht="14.25">
      <c r="B34"/>
      <c r="C34"/>
      <c r="D34" s="75"/>
      <c r="E34" s="1"/>
      <c r="G34" s="9"/>
    </row>
    <row r="35" spans="2:7" s="2" customFormat="1" ht="15">
      <c r="B35" s="12"/>
      <c r="C35" s="12"/>
      <c r="D35" s="71"/>
      <c r="E35" s="27"/>
      <c r="G35" s="45" t="s">
        <v>99</v>
      </c>
    </row>
    <row r="36" spans="2:7" s="2" customFormat="1" ht="15">
      <c r="B36" s="12"/>
      <c r="C36" s="12"/>
      <c r="D36" s="71"/>
      <c r="E36" s="27"/>
      <c r="G36" s="45" t="s">
        <v>101</v>
      </c>
    </row>
    <row r="37" spans="4:7" s="4" customFormat="1" ht="15.75" thickBot="1">
      <c r="D37" s="79"/>
      <c r="E37" s="27"/>
      <c r="F37" s="79"/>
      <c r="G37" s="5"/>
    </row>
    <row r="38" spans="1:7" s="2" customFormat="1" ht="15">
      <c r="A38" s="39" t="s">
        <v>93</v>
      </c>
      <c r="B38" s="40"/>
      <c r="C38" s="40"/>
      <c r="D38" s="40"/>
      <c r="E38" s="40"/>
      <c r="F38" s="40"/>
      <c r="G38" s="68"/>
    </row>
    <row r="39" spans="1:7" s="2" customFormat="1" ht="15.75" thickBot="1">
      <c r="A39" s="59"/>
      <c r="B39" s="60"/>
      <c r="C39" s="60"/>
      <c r="D39" s="61"/>
      <c r="E39" s="61"/>
      <c r="F39" s="61"/>
      <c r="G39" s="69"/>
    </row>
    <row r="40" spans="1:7" s="2" customFormat="1" ht="14.25">
      <c r="A40" s="62"/>
      <c r="B40" s="63"/>
      <c r="C40" s="63"/>
      <c r="D40" s="64" t="s">
        <v>94</v>
      </c>
      <c r="E40" s="65"/>
      <c r="F40" s="97"/>
      <c r="G40" s="94" t="s">
        <v>95</v>
      </c>
    </row>
    <row r="41" spans="1:7" s="8" customFormat="1" ht="14.25">
      <c r="A41" s="56" t="s">
        <v>96</v>
      </c>
      <c r="B41" s="57"/>
      <c r="C41" s="57"/>
      <c r="D41" s="86" t="s">
        <v>28</v>
      </c>
      <c r="E41" s="34" t="s">
        <v>29</v>
      </c>
      <c r="F41" s="98" t="s">
        <v>30</v>
      </c>
      <c r="G41" s="95" t="s">
        <v>97</v>
      </c>
    </row>
    <row r="42" spans="1:7" s="2" customFormat="1" ht="14.25">
      <c r="A42" s="29" t="s">
        <v>13</v>
      </c>
      <c r="B42" s="41" t="s">
        <v>21</v>
      </c>
      <c r="C42" s="41"/>
      <c r="D42" s="87">
        <v>157080</v>
      </c>
      <c r="E42" s="26">
        <v>0</v>
      </c>
      <c r="F42" s="80">
        <f aca="true" t="shared" si="0" ref="F42:F60">D42-E42</f>
        <v>157080</v>
      </c>
      <c r="G42" s="30">
        <v>157080</v>
      </c>
    </row>
    <row r="43" spans="1:7" s="2" customFormat="1" ht="14.25">
      <c r="A43" s="29" t="s">
        <v>19</v>
      </c>
      <c r="B43" s="41" t="s">
        <v>20</v>
      </c>
      <c r="C43" s="41"/>
      <c r="D43" s="87">
        <v>2473266</v>
      </c>
      <c r="E43" s="26">
        <v>0</v>
      </c>
      <c r="F43" s="80">
        <f t="shared" si="0"/>
        <v>2473266</v>
      </c>
      <c r="G43" s="30">
        <v>2471569</v>
      </c>
    </row>
    <row r="44" spans="1:7" ht="12.75">
      <c r="A44" s="31" t="s">
        <v>22</v>
      </c>
      <c r="B44" s="41" t="s">
        <v>23</v>
      </c>
      <c r="C44" s="41"/>
      <c r="D44" s="87">
        <v>2655218</v>
      </c>
      <c r="E44" s="28">
        <v>0</v>
      </c>
      <c r="F44" s="80">
        <f t="shared" si="0"/>
        <v>2655218</v>
      </c>
      <c r="G44" s="32">
        <v>2655218</v>
      </c>
    </row>
    <row r="45" spans="1:7" ht="12.75">
      <c r="A45" s="31" t="s">
        <v>24</v>
      </c>
      <c r="B45" s="41" t="s">
        <v>25</v>
      </c>
      <c r="C45" s="41"/>
      <c r="D45" s="87">
        <v>242407</v>
      </c>
      <c r="E45" s="28">
        <v>0</v>
      </c>
      <c r="F45" s="80">
        <f t="shared" si="0"/>
        <v>242407</v>
      </c>
      <c r="G45" s="32">
        <v>242407</v>
      </c>
    </row>
    <row r="46" spans="1:7" ht="12.75">
      <c r="A46" s="31" t="s">
        <v>26</v>
      </c>
      <c r="B46" s="41" t="s">
        <v>27</v>
      </c>
      <c r="C46" s="41"/>
      <c r="D46" s="87">
        <v>502307</v>
      </c>
      <c r="E46" s="28">
        <v>0</v>
      </c>
      <c r="F46" s="80">
        <f t="shared" si="0"/>
        <v>502307</v>
      </c>
      <c r="G46" s="32">
        <v>502307</v>
      </c>
    </row>
    <row r="47" spans="1:7" ht="12.75">
      <c r="A47" s="31" t="s">
        <v>42</v>
      </c>
      <c r="B47" s="41" t="s">
        <v>43</v>
      </c>
      <c r="C47" s="41"/>
      <c r="D47" s="87">
        <v>5000</v>
      </c>
      <c r="E47" s="28">
        <v>0</v>
      </c>
      <c r="F47" s="80">
        <f t="shared" si="0"/>
        <v>5000</v>
      </c>
      <c r="G47" s="32">
        <v>5000</v>
      </c>
    </row>
    <row r="48" spans="1:7" ht="12.75">
      <c r="A48" s="51" t="s">
        <v>31</v>
      </c>
      <c r="B48" s="89" t="s">
        <v>32</v>
      </c>
      <c r="C48" s="89"/>
      <c r="D48" s="90">
        <v>28400</v>
      </c>
      <c r="E48" s="91">
        <v>0</v>
      </c>
      <c r="F48" s="92">
        <f t="shared" si="0"/>
        <v>28400</v>
      </c>
      <c r="G48" s="93">
        <v>28400</v>
      </c>
    </row>
    <row r="49" spans="1:7" s="73" customFormat="1" ht="13.5" thickBot="1">
      <c r="A49" s="52" t="s">
        <v>45</v>
      </c>
      <c r="B49" s="88"/>
      <c r="C49" s="53"/>
      <c r="D49" s="99">
        <f>SUM(D42:D48)</f>
        <v>6063678</v>
      </c>
      <c r="E49" s="74">
        <f>SUM(E42:E48)</f>
        <v>0</v>
      </c>
      <c r="F49" s="96">
        <f>SUM(F42:F48)</f>
        <v>6063678</v>
      </c>
      <c r="G49" s="96">
        <f>SUM(G42:G48)</f>
        <v>6061981</v>
      </c>
    </row>
    <row r="50" spans="1:7" ht="13.5" thickTop="1">
      <c r="A50" s="47" t="s">
        <v>46</v>
      </c>
      <c r="B50" s="48"/>
      <c r="C50" s="48"/>
      <c r="D50" s="87"/>
      <c r="E50" s="28"/>
      <c r="F50" s="80"/>
      <c r="G50" s="32"/>
    </row>
    <row r="51" spans="1:7" ht="12.75">
      <c r="A51" s="49" t="s">
        <v>47</v>
      </c>
      <c r="B51" s="50" t="s">
        <v>48</v>
      </c>
      <c r="C51" s="50"/>
      <c r="D51" s="87">
        <v>1590</v>
      </c>
      <c r="E51" s="28">
        <v>0</v>
      </c>
      <c r="F51" s="80">
        <f t="shared" si="0"/>
        <v>1590</v>
      </c>
      <c r="G51" s="32">
        <v>3570</v>
      </c>
    </row>
    <row r="52" spans="1:7" ht="12.75">
      <c r="A52" s="31" t="s">
        <v>49</v>
      </c>
      <c r="B52" s="46" t="s">
        <v>50</v>
      </c>
      <c r="C52" s="14"/>
      <c r="D52" s="87">
        <v>1733</v>
      </c>
      <c r="E52" s="28">
        <v>0</v>
      </c>
      <c r="F52" s="80">
        <f t="shared" si="0"/>
        <v>1733</v>
      </c>
      <c r="G52" s="32">
        <v>854</v>
      </c>
    </row>
    <row r="53" spans="1:7" ht="12.75">
      <c r="A53" s="31" t="s">
        <v>51</v>
      </c>
      <c r="B53" s="46" t="s">
        <v>52</v>
      </c>
      <c r="C53" s="14"/>
      <c r="D53" s="87">
        <v>740</v>
      </c>
      <c r="E53" s="28">
        <v>0</v>
      </c>
      <c r="F53" s="80">
        <f t="shared" si="0"/>
        <v>740</v>
      </c>
      <c r="G53" s="32">
        <v>0</v>
      </c>
    </row>
    <row r="54" spans="1:7" ht="12.75">
      <c r="A54" s="31" t="s">
        <v>53</v>
      </c>
      <c r="B54" s="46" t="s">
        <v>54</v>
      </c>
      <c r="C54" s="14"/>
      <c r="D54" s="87">
        <v>0</v>
      </c>
      <c r="E54" s="28">
        <v>0</v>
      </c>
      <c r="F54" s="80">
        <f t="shared" si="0"/>
        <v>0</v>
      </c>
      <c r="G54" s="32">
        <v>450</v>
      </c>
    </row>
    <row r="55" spans="1:7" ht="12.75">
      <c r="A55" s="31" t="s">
        <v>55</v>
      </c>
      <c r="B55" s="46" t="s">
        <v>56</v>
      </c>
      <c r="C55" s="14"/>
      <c r="D55" s="87">
        <v>5600</v>
      </c>
      <c r="E55" s="28">
        <v>0</v>
      </c>
      <c r="F55" s="80">
        <f t="shared" si="0"/>
        <v>5600</v>
      </c>
      <c r="G55" s="32">
        <v>0</v>
      </c>
    </row>
    <row r="56" spans="1:7" ht="12.75">
      <c r="A56" s="31" t="s">
        <v>57</v>
      </c>
      <c r="B56" s="46" t="s">
        <v>58</v>
      </c>
      <c r="C56" s="14"/>
      <c r="D56" s="87">
        <v>0</v>
      </c>
      <c r="E56" s="28">
        <v>0</v>
      </c>
      <c r="F56" s="80">
        <f t="shared" si="0"/>
        <v>0</v>
      </c>
      <c r="G56" s="32">
        <v>0</v>
      </c>
    </row>
    <row r="57" spans="1:7" ht="12.75">
      <c r="A57" s="31" t="s">
        <v>59</v>
      </c>
      <c r="B57" s="46" t="s">
        <v>60</v>
      </c>
      <c r="C57" s="14"/>
      <c r="D57" s="87">
        <v>600000</v>
      </c>
      <c r="E57" s="28">
        <v>0</v>
      </c>
      <c r="F57" s="80">
        <f t="shared" si="0"/>
        <v>600000</v>
      </c>
      <c r="G57" s="32">
        <v>600000</v>
      </c>
    </row>
    <row r="58" spans="1:7" ht="12.75">
      <c r="A58" s="31" t="s">
        <v>61</v>
      </c>
      <c r="B58" s="46" t="s">
        <v>62</v>
      </c>
      <c r="C58" s="14"/>
      <c r="D58" s="87">
        <v>2094468.03</v>
      </c>
      <c r="E58" s="28">
        <v>0</v>
      </c>
      <c r="F58" s="80">
        <f t="shared" si="0"/>
        <v>2094468.03</v>
      </c>
      <c r="G58" s="32">
        <v>2531936.11</v>
      </c>
    </row>
    <row r="59" spans="1:7" s="109" customFormat="1" ht="13.5" thickBot="1">
      <c r="A59" s="110" t="s">
        <v>63</v>
      </c>
      <c r="B59" s="53"/>
      <c r="C59" s="53"/>
      <c r="D59" s="99">
        <f>SUM(D51:D58)</f>
        <v>2704131.0300000003</v>
      </c>
      <c r="E59" s="74">
        <f>SUM(E51:E58)</f>
        <v>0</v>
      </c>
      <c r="F59" s="96">
        <f>SUM(F51:F58)</f>
        <v>2704131.0300000003</v>
      </c>
      <c r="G59" s="96">
        <f>SUM(G51:G58)</f>
        <v>3136810.11</v>
      </c>
    </row>
    <row r="60" spans="1:7" s="72" customFormat="1" ht="14.25" thickBot="1" thickTop="1">
      <c r="A60" s="114" t="s">
        <v>64</v>
      </c>
      <c r="B60" s="115"/>
      <c r="C60" s="115"/>
      <c r="D60" s="111">
        <f>+D49+D59</f>
        <v>8767809.030000001</v>
      </c>
      <c r="E60" s="112">
        <f>+E49+E59</f>
        <v>0</v>
      </c>
      <c r="F60" s="112">
        <f>+F49+F59</f>
        <v>8767809.030000001</v>
      </c>
      <c r="G60" s="113">
        <f>+G49+G59</f>
        <v>9198791.11</v>
      </c>
    </row>
    <row r="61" spans="1:7" ht="12.75">
      <c r="A61" s="100" t="s">
        <v>65</v>
      </c>
      <c r="B61" s="101"/>
      <c r="C61" s="101"/>
      <c r="D61" s="102"/>
      <c r="E61" s="102"/>
      <c r="F61" s="103" t="s">
        <v>98</v>
      </c>
      <c r="G61" s="93" t="s">
        <v>97</v>
      </c>
    </row>
    <row r="62" spans="1:7" ht="12.75">
      <c r="A62" s="31" t="s">
        <v>66</v>
      </c>
      <c r="B62" s="14" t="s">
        <v>67</v>
      </c>
      <c r="C62" s="14"/>
      <c r="D62" s="70"/>
      <c r="E62" s="28"/>
      <c r="F62" s="104">
        <v>8848677.62</v>
      </c>
      <c r="G62" s="32">
        <v>8846949.67</v>
      </c>
    </row>
    <row r="63" spans="1:7" ht="12.75">
      <c r="A63" s="31" t="s">
        <v>68</v>
      </c>
      <c r="B63" s="14" t="s">
        <v>69</v>
      </c>
      <c r="C63" s="14"/>
      <c r="D63" s="70"/>
      <c r="E63" s="28"/>
      <c r="F63" s="104">
        <v>333750</v>
      </c>
      <c r="G63" s="32">
        <v>333750</v>
      </c>
    </row>
    <row r="64" spans="1:7" ht="12.75">
      <c r="A64" s="31" t="s">
        <v>70</v>
      </c>
      <c r="B64" s="14" t="s">
        <v>71</v>
      </c>
      <c r="C64" s="14"/>
      <c r="D64" s="70"/>
      <c r="E64" s="28"/>
      <c r="F64" s="104">
        <v>-17260.45</v>
      </c>
      <c r="G64" s="32">
        <v>0</v>
      </c>
    </row>
    <row r="65" spans="1:7" ht="12.75">
      <c r="A65" s="31" t="s">
        <v>72</v>
      </c>
      <c r="B65" s="14" t="s">
        <v>73</v>
      </c>
      <c r="C65" s="14"/>
      <c r="D65" s="70"/>
      <c r="E65" s="28"/>
      <c r="F65" s="104">
        <v>-449697.17</v>
      </c>
      <c r="G65" s="32">
        <v>0</v>
      </c>
    </row>
    <row r="66" spans="1:7" ht="12.75">
      <c r="A66" s="31" t="s">
        <v>74</v>
      </c>
      <c r="B66" s="14" t="s">
        <v>75</v>
      </c>
      <c r="C66" s="14"/>
      <c r="D66" s="70"/>
      <c r="E66" s="28"/>
      <c r="F66" s="104">
        <v>4799.54</v>
      </c>
      <c r="G66" s="32">
        <v>0</v>
      </c>
    </row>
    <row r="67" spans="1:7" ht="12.75">
      <c r="A67" s="31" t="s">
        <v>76</v>
      </c>
      <c r="B67" s="14" t="s">
        <v>77</v>
      </c>
      <c r="C67" s="14"/>
      <c r="D67" s="70"/>
      <c r="E67" s="28"/>
      <c r="F67" s="104">
        <v>12530</v>
      </c>
      <c r="G67" s="32">
        <v>11752</v>
      </c>
    </row>
    <row r="68" spans="1:7" ht="12.75">
      <c r="A68" s="31" t="s">
        <v>78</v>
      </c>
      <c r="B68" s="14" t="s">
        <v>79</v>
      </c>
      <c r="C68" s="14"/>
      <c r="D68" s="70"/>
      <c r="E68" s="28"/>
      <c r="F68" s="104">
        <v>9838</v>
      </c>
      <c r="G68" s="32">
        <v>2391</v>
      </c>
    </row>
    <row r="69" spans="1:7" ht="12.75">
      <c r="A69" s="31" t="s">
        <v>80</v>
      </c>
      <c r="B69" s="14" t="s">
        <v>81</v>
      </c>
      <c r="C69" s="14"/>
      <c r="D69" s="70"/>
      <c r="E69" s="28"/>
      <c r="F69" s="104">
        <v>1596</v>
      </c>
      <c r="G69" s="32">
        <v>1596</v>
      </c>
    </row>
    <row r="70" spans="1:7" ht="12.75">
      <c r="A70" s="31" t="s">
        <v>82</v>
      </c>
      <c r="B70" s="14" t="s">
        <v>83</v>
      </c>
      <c r="C70" s="14"/>
      <c r="D70" s="70"/>
      <c r="E70" s="28"/>
      <c r="F70" s="104">
        <v>11020</v>
      </c>
      <c r="G70" s="32">
        <v>0</v>
      </c>
    </row>
    <row r="71" spans="1:7" ht="12.75">
      <c r="A71" s="31" t="s">
        <v>84</v>
      </c>
      <c r="B71" s="14" t="s">
        <v>85</v>
      </c>
      <c r="C71" s="14"/>
      <c r="D71" s="70"/>
      <c r="E71" s="28"/>
      <c r="F71" s="104">
        <v>1935</v>
      </c>
      <c r="G71" s="32">
        <v>2352</v>
      </c>
    </row>
    <row r="72" spans="1:7" ht="12.75">
      <c r="A72" s="31" t="s">
        <v>86</v>
      </c>
      <c r="B72" s="14" t="s">
        <v>87</v>
      </c>
      <c r="C72" s="14"/>
      <c r="D72" s="70"/>
      <c r="E72" s="28"/>
      <c r="F72" s="104">
        <v>1620</v>
      </c>
      <c r="G72" s="32">
        <v>0</v>
      </c>
    </row>
    <row r="73" spans="1:7" ht="12.75">
      <c r="A73" s="31" t="s">
        <v>88</v>
      </c>
      <c r="B73" s="14" t="s">
        <v>89</v>
      </c>
      <c r="C73" s="14"/>
      <c r="D73" s="70"/>
      <c r="E73" s="28"/>
      <c r="F73" s="104">
        <v>9000</v>
      </c>
      <c r="G73" s="32">
        <v>0</v>
      </c>
    </row>
    <row r="74" spans="1:7" ht="13.5" thickBot="1">
      <c r="A74" s="58" t="s">
        <v>90</v>
      </c>
      <c r="B74" s="7" t="s">
        <v>91</v>
      </c>
      <c r="C74" s="7"/>
      <c r="D74" s="105"/>
      <c r="E74" s="106"/>
      <c r="F74" s="107">
        <v>0</v>
      </c>
      <c r="G74" s="108">
        <v>0</v>
      </c>
    </row>
    <row r="75" spans="1:7" s="73" customFormat="1" ht="14.25" thickBot="1" thickTop="1">
      <c r="A75" s="54" t="s">
        <v>92</v>
      </c>
      <c r="B75" s="55"/>
      <c r="C75" s="55"/>
      <c r="D75" s="117"/>
      <c r="E75" s="117"/>
      <c r="F75" s="118">
        <f>SUM(F62:F74)</f>
        <v>8767808.54</v>
      </c>
      <c r="G75" s="118">
        <f>SUM(G62:G74)</f>
        <v>9198790.67</v>
      </c>
    </row>
  </sheetData>
  <mergeCells count="14">
    <mergeCell ref="A50:C50"/>
    <mergeCell ref="A61:C61"/>
    <mergeCell ref="A41:C41"/>
    <mergeCell ref="B48:C48"/>
    <mergeCell ref="B42:C42"/>
    <mergeCell ref="B43:C43"/>
    <mergeCell ref="B44:C44"/>
    <mergeCell ref="B45:C45"/>
    <mergeCell ref="A38:F38"/>
    <mergeCell ref="D39:F39"/>
    <mergeCell ref="B47:C47"/>
    <mergeCell ref="F9:I9"/>
    <mergeCell ref="D40:F40"/>
    <mergeCell ref="B46:C46"/>
  </mergeCells>
  <printOptions/>
  <pageMargins left="0.75" right="0.75" top="1" bottom="1" header="0.4921259845" footer="0.4921259845"/>
  <pageSetup fitToHeight="2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1"/>
  <sheetViews>
    <sheetView tabSelected="1" workbookViewId="0" topLeftCell="A1">
      <selection activeCell="A26" sqref="A26"/>
    </sheetView>
  </sheetViews>
  <sheetFormatPr defaultColWidth="9.140625" defaultRowHeight="12.75"/>
  <sheetData>
    <row r="2" ht="18">
      <c r="A2" s="119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14" ht="12.75">
      <c r="A14" t="s">
        <v>107</v>
      </c>
    </row>
    <row r="20" ht="12.75">
      <c r="A20" t="s">
        <v>108</v>
      </c>
    </row>
    <row r="21" ht="12.75">
      <c r="A21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Bohunka</cp:lastModifiedBy>
  <cp:lastPrinted>2011-06-16T09:39:27Z</cp:lastPrinted>
  <dcterms:created xsi:type="dcterms:W3CDTF">1997-01-24T11:07:25Z</dcterms:created>
  <dcterms:modified xsi:type="dcterms:W3CDTF">2011-06-16T09:39:36Z</dcterms:modified>
  <cp:category/>
  <cp:version/>
  <cp:contentType/>
  <cp:contentStatus/>
</cp:coreProperties>
</file>